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20730" windowHeight="11280"/>
  </bookViews>
  <sheets>
    <sheet name="macaron" sheetId="4" r:id="rId1"/>
    <sheet name="pyramide" sheetId="2" r:id="rId2"/>
  </sheets>
  <definedNames>
    <definedName name="_xlnm.Print_Area" localSheetId="0">macaron!$A$2:$I$37</definedName>
    <definedName name="_xlnm.Print_Area" localSheetId="1">pyramide!$A$1:$F$17</definedName>
  </definedNames>
  <calcPr calcId="145621" refMode="R1C1"/>
</workbook>
</file>

<file path=xl/calcChain.xml><?xml version="1.0" encoding="utf-8"?>
<calcChain xmlns="http://schemas.openxmlformats.org/spreadsheetml/2006/main">
  <c r="D30" i="4" l="1"/>
  <c r="I25" i="4" l="1"/>
  <c r="I26" i="4"/>
  <c r="G27" i="4"/>
  <c r="G21" i="4"/>
  <c r="I19" i="4"/>
  <c r="I20" i="4"/>
  <c r="I13" i="4"/>
  <c r="I14" i="4"/>
  <c r="G15" i="4"/>
  <c r="I27" i="4" l="1"/>
  <c r="I15" i="4"/>
  <c r="I21" i="4"/>
  <c r="B32" i="4"/>
  <c r="D31" i="4"/>
  <c r="D29" i="4"/>
  <c r="D28" i="4"/>
  <c r="D27" i="4"/>
  <c r="D26" i="4"/>
  <c r="D25" i="4"/>
  <c r="D24" i="4"/>
  <c r="D23" i="4"/>
  <c r="D19" i="4"/>
  <c r="D22" i="4"/>
  <c r="D21" i="4"/>
  <c r="D20" i="4"/>
  <c r="B17" i="4"/>
  <c r="D12" i="4"/>
  <c r="D13" i="4"/>
  <c r="D14" i="4"/>
  <c r="D15" i="4"/>
  <c r="D16" i="4"/>
  <c r="I33" i="4" l="1"/>
  <c r="D32" i="4"/>
  <c r="D17" i="4"/>
  <c r="D33" i="4" l="1"/>
  <c r="H34" i="4" l="1"/>
</calcChain>
</file>

<file path=xl/sharedStrings.xml><?xml version="1.0" encoding="utf-8"?>
<sst xmlns="http://schemas.openxmlformats.org/spreadsheetml/2006/main" count="100" uniqueCount="77">
  <si>
    <t>Quantité</t>
  </si>
  <si>
    <t>Prix global</t>
  </si>
  <si>
    <t>Caramel Beurre Salé</t>
  </si>
  <si>
    <t>Framboise</t>
  </si>
  <si>
    <t>Citron</t>
  </si>
  <si>
    <t>Amande</t>
  </si>
  <si>
    <t>Pistache</t>
  </si>
  <si>
    <t>Café</t>
  </si>
  <si>
    <t>Amaretti</t>
  </si>
  <si>
    <t>Commentaire :</t>
  </si>
  <si>
    <t>Composez vous-même votre boîte</t>
  </si>
  <si>
    <t>Plumier de 10</t>
  </si>
  <si>
    <t>Boite blanche de 40</t>
  </si>
  <si>
    <t>Boite blanche de 50</t>
  </si>
  <si>
    <t>à l'unité : 30 et plus</t>
  </si>
  <si>
    <t>Autres bouchées sucrées</t>
  </si>
  <si>
    <t xml:space="preserve">  Isabelle Lévy</t>
  </si>
  <si>
    <t xml:space="preserve">   Tel : 06.50.17.46.69</t>
  </si>
  <si>
    <t>Nombre d'étages</t>
  </si>
  <si>
    <t>Hauteur approximative</t>
  </si>
  <si>
    <t>Quantité de macarons</t>
  </si>
  <si>
    <t>20 cm</t>
  </si>
  <si>
    <t>25 cm</t>
  </si>
  <si>
    <t>30 cm</t>
  </si>
  <si>
    <t>35 cm</t>
  </si>
  <si>
    <t>40 cm</t>
  </si>
  <si>
    <t>45 cm</t>
  </si>
  <si>
    <t>50 cm</t>
  </si>
  <si>
    <t xml:space="preserve">Après avoir consulté la grille tarifaire, si vous envisagez une commande, merci de prendre contact directement avec Toquine </t>
  </si>
  <si>
    <t xml:space="preserve">Sous Total </t>
  </si>
  <si>
    <t>Tel : 06.50.17.46.69</t>
  </si>
  <si>
    <t>isa@toquine.com</t>
  </si>
  <si>
    <t>www.toquine.com</t>
  </si>
  <si>
    <t>Lieu de livraison (Cocher)</t>
  </si>
  <si>
    <t xml:space="preserve">du V de l'article 19 de la loi n° 96 -603 du 5 juillet 1996 relative au développement du commerce et de l'artisanat. </t>
  </si>
  <si>
    <t>TOQUINE - 29 Place Jean Monnet - 16100 COGNAC.</t>
  </si>
  <si>
    <t>Assortiment varié (en fonction des fabrications)</t>
  </si>
  <si>
    <t>Macarons</t>
  </si>
  <si>
    <t>Nom/Prénom</t>
  </si>
  <si>
    <t>Prix unitaire</t>
  </si>
  <si>
    <t>Total macarons</t>
  </si>
  <si>
    <t>Total autres bouchées sucrées</t>
  </si>
  <si>
    <t>Sous Total Amaretti</t>
  </si>
  <si>
    <t>Sous Total  Canelés</t>
  </si>
  <si>
    <t>SousTotal Financiers</t>
  </si>
  <si>
    <t>Financiers</t>
  </si>
  <si>
    <t>Canelés</t>
  </si>
  <si>
    <t>cliquez sur le lien ci-dessous</t>
  </si>
  <si>
    <t>Pyramide de macarons (cliquez sur le lien ci-dessous)</t>
  </si>
  <si>
    <t>Prix*</t>
  </si>
  <si>
    <t>Total de votre commande*</t>
  </si>
  <si>
    <t>TOQUINE - 29 Place Jean Monnet - 16100 COGNAC - N° SIREN  539 638 358 - Dispensé d'immatriculation en application de l'article L123-1-1 du code de commerce ou en application du V de l'article 19 de la loi n° 96 -603 du 5 juillet 1996 relative au développement du commerce et de l'artisanat - *TVA non applicable, art.293-B du CGI</t>
  </si>
  <si>
    <t>Retour au bon de commande</t>
  </si>
  <si>
    <t>Pour effectuer une commande, enregistrez ce bon de commande (fichier excel) sur votre ordinateur puis envoyez le en pièce jointe par mail à isa@toquine.com</t>
  </si>
  <si>
    <t>Chocolat Orange Confite</t>
  </si>
  <si>
    <t>Remplir les zones en rose clair</t>
  </si>
  <si>
    <t>Adresse</t>
  </si>
  <si>
    <t>Livraison</t>
  </si>
  <si>
    <t>Email</t>
  </si>
  <si>
    <t>Chez Toquine</t>
  </si>
  <si>
    <t>Chocolat cognac</t>
  </si>
  <si>
    <t>à l'unité : moins de 30</t>
  </si>
  <si>
    <t>A domicile°</t>
  </si>
  <si>
    <t>° Livraison gratuite sur Cognac</t>
  </si>
  <si>
    <t>Téléphone</t>
  </si>
  <si>
    <t>Macarons et petits fours</t>
  </si>
  <si>
    <t>Toquine n'assure pas les expéditions en France et l'étranger</t>
  </si>
  <si>
    <t>*Un chèque de caution de 50 euros est demandé pour toute location de la pyramide. Il est rendu après restitution de la pyramide</t>
  </si>
  <si>
    <t>Plumier de 20</t>
  </si>
  <si>
    <t>Plumier de 30</t>
  </si>
  <si>
    <t>Poire Amandine</t>
  </si>
  <si>
    <t>Figue Noix</t>
  </si>
  <si>
    <t>Clémentine corse</t>
  </si>
  <si>
    <t>BON DE COMMANDE 2021</t>
  </si>
  <si>
    <t>Chocolat Tonka</t>
  </si>
  <si>
    <t>Chocolat Noix</t>
  </si>
  <si>
    <t>Tarif 2021 des Pyramides de macarons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</si>
</sst>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€&quot;;[Red]\-#,##0\ &quot;€&quot;"/>
    <numFmt numFmtId="164" formatCode="#,##0.00\ &quot;€&quot;"/>
    <numFmt numFmtId="165" formatCode="[$-F800]dddd\,\ mmmm\ dd\,\ yyyy"/>
  </numFmts>
  <fonts count="31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b/>
      <sz val="12"/>
      <color indexed="63"/>
      <name val="Calibri"/>
      <family val="2"/>
    </font>
    <font>
      <sz val="10"/>
      <name val="Calibri"/>
      <family val="2"/>
    </font>
    <font>
      <sz val="26"/>
      <name val="Calibri"/>
      <family val="2"/>
    </font>
    <font>
      <sz val="16"/>
      <name val="Calibri"/>
      <family val="2"/>
    </font>
    <font>
      <b/>
      <sz val="14"/>
      <color indexed="63"/>
      <name val="Calibri"/>
      <family val="2"/>
    </font>
    <font>
      <u/>
      <sz val="10"/>
      <color indexed="12"/>
      <name val="Arial"/>
      <family val="2"/>
    </font>
    <font>
      <i/>
      <sz val="11"/>
      <color rgb="FFFFFFFF"/>
      <name val="Calibri"/>
      <family val="2"/>
    </font>
    <font>
      <sz val="2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2"/>
      <color indexed="12"/>
      <name val="Calibri"/>
      <family val="2"/>
      <scheme val="minor"/>
    </font>
    <font>
      <b/>
      <sz val="14"/>
      <color theme="0"/>
      <name val="Calibri"/>
      <family val="2"/>
    </font>
    <font>
      <sz val="12"/>
      <color theme="7" tint="-0.249977111117893"/>
      <name val="Calibri"/>
      <family val="2"/>
    </font>
    <font>
      <b/>
      <sz val="12"/>
      <color rgb="FF7030A0"/>
      <name val="Calibri"/>
      <family val="2"/>
      <scheme val="minor"/>
    </font>
    <font>
      <sz val="14"/>
      <name val="Calibri"/>
      <family val="2"/>
      <scheme val="minor"/>
    </font>
    <font>
      <u/>
      <sz val="14"/>
      <color indexed="12"/>
      <name val="Calibri"/>
      <family val="2"/>
      <scheme val="minor"/>
    </font>
    <font>
      <b/>
      <sz val="12"/>
      <color theme="7" tint="0.59999389629810485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0"/>
      <name val="Calibri"/>
      <family val="2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549B"/>
        <bgColor indexed="64"/>
      </patternFill>
    </fill>
    <fill>
      <patternFill patternType="solid">
        <fgColor rgb="FF352213"/>
        <bgColor indexed="64"/>
      </patternFill>
    </fill>
    <fill>
      <patternFill patternType="solid">
        <fgColor rgb="FF583632"/>
        <bgColor indexed="64"/>
      </patternFill>
    </fill>
    <fill>
      <patternFill patternType="solid">
        <fgColor rgb="FF491E1B"/>
        <bgColor indexed="64"/>
      </patternFill>
    </fill>
    <fill>
      <patternFill patternType="solid">
        <fgColor rgb="FFF793C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57">
    <xf numFmtId="0" fontId="0" fillId="0" borderId="0" xfId="0"/>
    <xf numFmtId="0" fontId="2" fillId="0" borderId="0" xfId="1" applyAlignment="1" applyProtection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" fillId="0" borderId="0" xfId="0" applyFont="1"/>
    <xf numFmtId="0" fontId="14" fillId="0" borderId="2" xfId="0" applyFont="1" applyBorder="1" applyAlignment="1" applyProtection="1">
      <alignment vertical="center"/>
    </xf>
    <xf numFmtId="0" fontId="15" fillId="0" borderId="3" xfId="0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center" vertical="center" wrapText="1"/>
    </xf>
    <xf numFmtId="0" fontId="15" fillId="0" borderId="4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vertical="center"/>
    </xf>
    <xf numFmtId="0" fontId="14" fillId="0" borderId="5" xfId="0" applyFont="1" applyBorder="1" applyAlignment="1" applyProtection="1">
      <alignment vertical="center" wrapText="1"/>
    </xf>
    <xf numFmtId="164" fontId="14" fillId="0" borderId="7" xfId="0" applyNumberFormat="1" applyFont="1" applyBorder="1" applyAlignment="1" applyProtection="1">
      <alignment horizontal="center" vertical="center"/>
    </xf>
    <xf numFmtId="0" fontId="14" fillId="0" borderId="5" xfId="0" applyFont="1" applyBorder="1" applyAlignment="1" applyProtection="1">
      <alignment vertical="center"/>
    </xf>
    <xf numFmtId="164" fontId="14" fillId="0" borderId="7" xfId="0" applyNumberFormat="1" applyFont="1" applyFill="1" applyBorder="1" applyAlignment="1" applyProtection="1">
      <alignment horizontal="center" vertical="center"/>
    </xf>
    <xf numFmtId="164" fontId="14" fillId="0" borderId="8" xfId="0" applyNumberFormat="1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 applyProtection="1">
      <alignment vertical="center"/>
    </xf>
    <xf numFmtId="0" fontId="15" fillId="0" borderId="3" xfId="0" applyFont="1" applyFill="1" applyBorder="1" applyAlignment="1" applyProtection="1">
      <alignment horizontal="left" vertical="center"/>
    </xf>
    <xf numFmtId="0" fontId="14" fillId="0" borderId="3" xfId="0" applyFont="1" applyFill="1" applyBorder="1" applyAlignment="1" applyProtection="1">
      <alignment horizontal="left" vertical="center"/>
    </xf>
    <xf numFmtId="0" fontId="14" fillId="0" borderId="4" xfId="0" applyFont="1" applyFill="1" applyBorder="1" applyAlignment="1" applyProtection="1">
      <alignment horizontal="left" vertical="center"/>
    </xf>
    <xf numFmtId="0" fontId="19" fillId="0" borderId="0" xfId="1" applyFont="1" applyBorder="1" applyAlignment="1" applyProtection="1">
      <alignment horizontal="center" vertical="center" wrapText="1"/>
    </xf>
    <xf numFmtId="0" fontId="14" fillId="0" borderId="6" xfId="0" applyFont="1" applyBorder="1" applyAlignment="1" applyProtection="1">
      <alignment vertical="center"/>
    </xf>
    <xf numFmtId="0" fontId="14" fillId="0" borderId="14" xfId="0" applyFont="1" applyBorder="1" applyAlignment="1" applyProtection="1">
      <alignment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20" fillId="0" borderId="0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6" fontId="6" fillId="0" borderId="8" xfId="0" applyNumberFormat="1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6" fontId="6" fillId="0" borderId="7" xfId="0" applyNumberFormat="1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6" fontId="6" fillId="0" borderId="21" xfId="0" applyNumberFormat="1" applyFont="1" applyBorder="1" applyAlignment="1" applyProtection="1">
      <alignment horizontal="center" vertical="center"/>
    </xf>
    <xf numFmtId="0" fontId="21" fillId="0" borderId="0" xfId="0" applyFont="1" applyAlignment="1" applyProtection="1">
      <alignment vertical="center" wrapText="1"/>
    </xf>
    <xf numFmtId="0" fontId="21" fillId="0" borderId="0" xfId="0" applyFont="1" applyAlignment="1" applyProtection="1">
      <alignment horizontal="center" vertical="center" wrapText="1"/>
    </xf>
    <xf numFmtId="0" fontId="22" fillId="0" borderId="5" xfId="0" applyFont="1" applyBorder="1" applyAlignment="1" applyProtection="1">
      <alignment vertical="center"/>
    </xf>
    <xf numFmtId="164" fontId="14" fillId="0" borderId="6" xfId="0" applyNumberFormat="1" applyFont="1" applyBorder="1" applyAlignment="1" applyProtection="1">
      <alignment horizontal="center" vertical="center"/>
    </xf>
    <xf numFmtId="164" fontId="14" fillId="0" borderId="6" xfId="0" applyNumberFormat="1" applyFont="1" applyBorder="1" applyAlignment="1" applyProtection="1">
      <alignment horizontal="center" vertical="center"/>
    </xf>
    <xf numFmtId="0" fontId="13" fillId="6" borderId="1" xfId="0" applyFont="1" applyFill="1" applyBorder="1" applyAlignment="1" applyProtection="1">
      <alignment horizontal="left" vertical="center"/>
    </xf>
    <xf numFmtId="0" fontId="16" fillId="9" borderId="5" xfId="0" applyFont="1" applyFill="1" applyBorder="1" applyAlignment="1" applyProtection="1">
      <alignment horizontal="left" vertical="center" wrapText="1"/>
    </xf>
    <xf numFmtId="0" fontId="16" fillId="9" borderId="6" xfId="0" applyFont="1" applyFill="1" applyBorder="1" applyAlignment="1" applyProtection="1">
      <alignment horizontal="center" vertical="center"/>
    </xf>
    <xf numFmtId="164" fontId="16" fillId="9" borderId="7" xfId="0" applyNumberFormat="1" applyFont="1" applyFill="1" applyBorder="1" applyAlignment="1" applyProtection="1">
      <alignment horizontal="center" vertical="center"/>
    </xf>
    <xf numFmtId="0" fontId="16" fillId="9" borderId="5" xfId="0" applyFont="1" applyFill="1" applyBorder="1" applyAlignment="1" applyProtection="1">
      <alignment vertical="center"/>
    </xf>
    <xf numFmtId="164" fontId="16" fillId="9" borderId="6" xfId="0" applyNumberFormat="1" applyFont="1" applyFill="1" applyBorder="1" applyAlignment="1" applyProtection="1">
      <alignment horizontal="center" vertical="center"/>
    </xf>
    <xf numFmtId="164" fontId="16" fillId="9" borderId="10" xfId="0" applyNumberFormat="1" applyFont="1" applyFill="1" applyBorder="1" applyAlignment="1" applyProtection="1">
      <alignment horizontal="center" vertical="center"/>
    </xf>
    <xf numFmtId="0" fontId="18" fillId="9" borderId="11" xfId="0" applyFont="1" applyFill="1" applyBorder="1" applyAlignment="1" applyProtection="1">
      <alignment horizontal="left" vertical="center"/>
    </xf>
    <xf numFmtId="0" fontId="18" fillId="9" borderId="12" xfId="0" applyFont="1" applyFill="1" applyBorder="1" applyAlignment="1" applyProtection="1">
      <alignment horizontal="left" vertical="center"/>
    </xf>
    <xf numFmtId="0" fontId="18" fillId="9" borderId="0" xfId="0" applyFont="1" applyFill="1" applyBorder="1" applyAlignment="1" applyProtection="1">
      <alignment horizontal="left" vertical="top"/>
    </xf>
    <xf numFmtId="0" fontId="14" fillId="10" borderId="15" xfId="0" applyFont="1" applyFill="1" applyBorder="1" applyAlignment="1" applyProtection="1">
      <alignment horizontal="center" vertical="center"/>
      <protection locked="0"/>
    </xf>
    <xf numFmtId="0" fontId="14" fillId="10" borderId="6" xfId="0" applyFont="1" applyFill="1" applyBorder="1" applyAlignment="1" applyProtection="1">
      <alignment horizontal="center" vertical="center"/>
      <protection locked="0"/>
    </xf>
    <xf numFmtId="0" fontId="15" fillId="0" borderId="30" xfId="0" applyFont="1" applyFill="1" applyBorder="1" applyAlignment="1" applyProtection="1">
      <alignment horizontal="center" vertical="center"/>
    </xf>
    <xf numFmtId="0" fontId="15" fillId="5" borderId="15" xfId="0" applyFont="1" applyFill="1" applyBorder="1" applyAlignment="1" applyProtection="1">
      <alignment horizontal="center" vertical="center"/>
    </xf>
    <xf numFmtId="0" fontId="28" fillId="0" borderId="15" xfId="0" applyFont="1" applyFill="1" applyBorder="1" applyAlignment="1" applyProtection="1">
      <alignment horizontal="center" vertical="center"/>
    </xf>
    <xf numFmtId="0" fontId="11" fillId="6" borderId="0" xfId="1" applyFont="1" applyFill="1" applyBorder="1" applyAlignment="1" applyProtection="1">
      <alignment horizontal="left" vertical="center" wrapText="1"/>
      <protection locked="0"/>
    </xf>
    <xf numFmtId="0" fontId="4" fillId="10" borderId="16" xfId="0" applyFont="1" applyFill="1" applyBorder="1" applyAlignment="1" applyProtection="1">
      <alignment horizontal="center" vertical="center" wrapText="1"/>
    </xf>
    <xf numFmtId="0" fontId="4" fillId="10" borderId="17" xfId="0" applyFont="1" applyFill="1" applyBorder="1" applyAlignment="1" applyProtection="1">
      <alignment horizontal="center" vertical="center" wrapText="1"/>
    </xf>
    <xf numFmtId="0" fontId="4" fillId="10" borderId="18" xfId="0" applyFont="1" applyFill="1" applyBorder="1" applyAlignment="1" applyProtection="1">
      <alignment horizontal="center" vertical="center" wrapText="1"/>
    </xf>
    <xf numFmtId="0" fontId="14" fillId="5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5" borderId="0" xfId="0" applyFill="1" applyBorder="1"/>
    <xf numFmtId="164" fontId="14" fillId="0" borderId="0" xfId="0" applyNumberFormat="1" applyFont="1" applyFill="1" applyBorder="1" applyAlignment="1" applyProtection="1">
      <alignment horizontal="center" vertical="center"/>
    </xf>
    <xf numFmtId="0" fontId="0" fillId="0" borderId="9" xfId="0" applyBorder="1"/>
    <xf numFmtId="164" fontId="14" fillId="0" borderId="9" xfId="0" applyNumberFormat="1" applyFont="1" applyFill="1" applyBorder="1" applyAlignment="1" applyProtection="1">
      <alignment horizontal="center" vertical="center"/>
    </xf>
    <xf numFmtId="0" fontId="30" fillId="0" borderId="1" xfId="0" applyFont="1" applyBorder="1"/>
    <xf numFmtId="0" fontId="15" fillId="10" borderId="31" xfId="0" applyFont="1" applyFill="1" applyBorder="1" applyAlignment="1" applyProtection="1">
      <alignment horizontal="center" vertical="center"/>
      <protection locked="0"/>
    </xf>
    <xf numFmtId="0" fontId="14" fillId="10" borderId="6" xfId="0" applyFont="1" applyFill="1" applyBorder="1" applyAlignment="1" applyProtection="1">
      <alignment horizontal="center" vertical="center"/>
      <protection locked="0"/>
    </xf>
    <xf numFmtId="0" fontId="26" fillId="6" borderId="24" xfId="0" applyFont="1" applyFill="1" applyBorder="1" applyAlignment="1" applyProtection="1">
      <alignment horizontal="left" vertical="center"/>
    </xf>
    <xf numFmtId="0" fontId="26" fillId="6" borderId="25" xfId="0" applyFont="1" applyFill="1" applyBorder="1" applyAlignment="1" applyProtection="1">
      <alignment horizontal="left" vertical="center"/>
    </xf>
    <xf numFmtId="0" fontId="26" fillId="6" borderId="26" xfId="0" applyFont="1" applyFill="1" applyBorder="1" applyAlignment="1" applyProtection="1">
      <alignment horizontal="left" vertical="center"/>
    </xf>
    <xf numFmtId="0" fontId="26" fillId="6" borderId="27" xfId="0" applyFont="1" applyFill="1" applyBorder="1" applyAlignment="1" applyProtection="1">
      <alignment horizontal="left" vertical="center"/>
    </xf>
    <xf numFmtId="0" fontId="26" fillId="6" borderId="28" xfId="0" applyFont="1" applyFill="1" applyBorder="1" applyAlignment="1" applyProtection="1">
      <alignment horizontal="left" vertical="center"/>
    </xf>
    <xf numFmtId="0" fontId="26" fillId="6" borderId="29" xfId="0" applyFont="1" applyFill="1" applyBorder="1" applyAlignment="1" applyProtection="1">
      <alignment horizontal="left" vertical="center"/>
    </xf>
    <xf numFmtId="0" fontId="16" fillId="9" borderId="24" xfId="0" applyFont="1" applyFill="1" applyBorder="1" applyAlignment="1" applyProtection="1">
      <alignment horizontal="center" vertical="center"/>
    </xf>
    <xf numFmtId="0" fontId="16" fillId="9" borderId="1" xfId="0" applyFont="1" applyFill="1" applyBorder="1" applyAlignment="1" applyProtection="1">
      <alignment horizontal="center" vertical="center"/>
    </xf>
    <xf numFmtId="0" fontId="16" fillId="9" borderId="6" xfId="0" applyFont="1" applyFill="1" applyBorder="1" applyAlignment="1" applyProtection="1">
      <alignment horizontal="center" vertical="center"/>
    </xf>
    <xf numFmtId="0" fontId="16" fillId="9" borderId="25" xfId="0" applyFont="1" applyFill="1" applyBorder="1" applyAlignment="1" applyProtection="1">
      <alignment horizontal="center" vertical="center"/>
    </xf>
    <xf numFmtId="0" fontId="16" fillId="9" borderId="0" xfId="0" applyFont="1" applyFill="1" applyBorder="1" applyAlignment="1" applyProtection="1">
      <alignment horizontal="center" vertical="center"/>
    </xf>
    <xf numFmtId="164" fontId="16" fillId="9" borderId="26" xfId="0" applyNumberFormat="1" applyFont="1" applyFill="1" applyBorder="1" applyAlignment="1" applyProtection="1">
      <alignment horizontal="center" vertical="center"/>
    </xf>
    <xf numFmtId="164" fontId="16" fillId="9" borderId="9" xfId="0" applyNumberFormat="1" applyFont="1" applyFill="1" applyBorder="1" applyAlignment="1" applyProtection="1">
      <alignment horizontal="center" vertical="center"/>
    </xf>
    <xf numFmtId="0" fontId="16" fillId="9" borderId="27" xfId="0" applyFont="1" applyFill="1" applyBorder="1" applyAlignment="1" applyProtection="1">
      <alignment horizontal="center" vertical="center"/>
    </xf>
    <xf numFmtId="164" fontId="16" fillId="9" borderId="29" xfId="0" applyNumberFormat="1" applyFont="1" applyFill="1" applyBorder="1" applyAlignment="1" applyProtection="1">
      <alignment horizontal="center" vertical="center"/>
    </xf>
    <xf numFmtId="0" fontId="16" fillId="9" borderId="34" xfId="0" applyFont="1" applyFill="1" applyBorder="1" applyAlignment="1" applyProtection="1">
      <alignment horizontal="center" vertical="center"/>
    </xf>
    <xf numFmtId="0" fontId="16" fillId="9" borderId="19" xfId="0" applyFont="1" applyFill="1" applyBorder="1" applyAlignment="1" applyProtection="1">
      <alignment horizontal="center" vertical="center"/>
    </xf>
    <xf numFmtId="0" fontId="16" fillId="9" borderId="35" xfId="0" applyFont="1" applyFill="1" applyBorder="1" applyAlignment="1" applyProtection="1">
      <alignment horizontal="center" vertical="center"/>
    </xf>
    <xf numFmtId="0" fontId="16" fillId="9" borderId="20" xfId="0" applyFont="1" applyFill="1" applyBorder="1" applyAlignment="1" applyProtection="1">
      <alignment horizontal="center" vertical="center"/>
    </xf>
    <xf numFmtId="164" fontId="16" fillId="9" borderId="36" xfId="0" applyNumberFormat="1" applyFont="1" applyFill="1" applyBorder="1" applyAlignment="1" applyProtection="1">
      <alignment horizontal="center" vertical="center"/>
    </xf>
    <xf numFmtId="164" fontId="16" fillId="9" borderId="8" xfId="0" applyNumberFormat="1" applyFont="1" applyFill="1" applyBorder="1" applyAlignment="1" applyProtection="1">
      <alignment horizontal="center" vertical="center"/>
    </xf>
    <xf numFmtId="0" fontId="26" fillId="6" borderId="5" xfId="0" applyFont="1" applyFill="1" applyBorder="1" applyAlignment="1" applyProtection="1">
      <alignment horizontal="left" vertical="center"/>
    </xf>
    <xf numFmtId="0" fontId="26" fillId="6" borderId="6" xfId="0" applyFont="1" applyFill="1" applyBorder="1" applyAlignment="1" applyProtection="1">
      <alignment horizontal="left" vertical="center"/>
    </xf>
    <xf numFmtId="0" fontId="26" fillId="6" borderId="7" xfId="0" applyFont="1" applyFill="1" applyBorder="1" applyAlignment="1" applyProtection="1">
      <alignment horizontal="left" vertical="center"/>
    </xf>
    <xf numFmtId="0" fontId="14" fillId="10" borderId="6" xfId="0" applyFont="1" applyFill="1" applyBorder="1" applyAlignment="1" applyProtection="1">
      <alignment horizontal="center" vertical="center"/>
      <protection locked="0"/>
    </xf>
    <xf numFmtId="49" fontId="14" fillId="10" borderId="6" xfId="0" applyNumberFormat="1" applyFont="1" applyFill="1" applyBorder="1" applyAlignment="1" applyProtection="1">
      <alignment horizontal="center" vertical="center"/>
      <protection locked="0"/>
    </xf>
    <xf numFmtId="49" fontId="14" fillId="10" borderId="7" xfId="0" applyNumberFormat="1" applyFont="1" applyFill="1" applyBorder="1" applyAlignment="1" applyProtection="1">
      <alignment horizontal="center" vertical="center"/>
      <protection locked="0"/>
    </xf>
    <xf numFmtId="0" fontId="14" fillId="10" borderId="7" xfId="0" applyFont="1" applyFill="1" applyBorder="1" applyAlignment="1" applyProtection="1">
      <alignment horizontal="center" vertical="center"/>
      <protection locked="0"/>
    </xf>
    <xf numFmtId="0" fontId="23" fillId="6" borderId="0" xfId="0" applyFont="1" applyFill="1" applyBorder="1" applyAlignment="1" applyProtection="1">
      <alignment horizontal="left" vertical="center"/>
    </xf>
    <xf numFmtId="0" fontId="2" fillId="6" borderId="0" xfId="1" applyFill="1" applyBorder="1" applyAlignment="1" applyProtection="1">
      <alignment horizontal="center" vertical="center"/>
      <protection locked="0"/>
    </xf>
    <xf numFmtId="0" fontId="14" fillId="9" borderId="22" xfId="0" applyFont="1" applyFill="1" applyBorder="1" applyAlignment="1" applyProtection="1">
      <alignment vertical="center"/>
    </xf>
    <xf numFmtId="0" fontId="14" fillId="9" borderId="23" xfId="0" applyFont="1" applyFill="1" applyBorder="1" applyAlignment="1" applyProtection="1">
      <alignment vertical="center"/>
    </xf>
    <xf numFmtId="0" fontId="14" fillId="9" borderId="10" xfId="0" applyFont="1" applyFill="1" applyBorder="1" applyAlignment="1" applyProtection="1">
      <alignment vertical="center"/>
    </xf>
    <xf numFmtId="0" fontId="24" fillId="6" borderId="0" xfId="1" applyFont="1" applyFill="1" applyBorder="1" applyAlignment="1" applyProtection="1">
      <alignment horizontal="center" vertical="center"/>
      <protection locked="0"/>
    </xf>
    <xf numFmtId="0" fontId="24" fillId="6" borderId="9" xfId="1" applyFont="1" applyFill="1" applyBorder="1" applyAlignment="1" applyProtection="1">
      <alignment horizontal="center" vertical="center"/>
      <protection locked="0"/>
    </xf>
    <xf numFmtId="0" fontId="14" fillId="10" borderId="30" xfId="0" applyFont="1" applyFill="1" applyBorder="1" applyAlignment="1" applyProtection="1">
      <alignment horizontal="center" vertical="center"/>
      <protection locked="0"/>
    </xf>
    <xf numFmtId="0" fontId="14" fillId="10" borderId="33" xfId="0" applyFont="1" applyFill="1" applyBorder="1" applyAlignment="1" applyProtection="1">
      <alignment horizontal="center" vertical="center"/>
      <protection locked="0"/>
    </xf>
    <xf numFmtId="0" fontId="14" fillId="10" borderId="32" xfId="0" applyFont="1" applyFill="1" applyBorder="1" applyAlignment="1" applyProtection="1">
      <alignment horizontal="center" vertical="center"/>
      <protection locked="0"/>
    </xf>
    <xf numFmtId="0" fontId="17" fillId="7" borderId="22" xfId="0" applyNumberFormat="1" applyFont="1" applyFill="1" applyBorder="1" applyAlignment="1" applyProtection="1">
      <alignment horizontal="center" vertical="center" wrapText="1"/>
    </xf>
    <xf numFmtId="0" fontId="0" fillId="7" borderId="23" xfId="0" applyFill="1" applyBorder="1" applyAlignment="1">
      <alignment horizontal="center" vertical="center" wrapText="1"/>
    </xf>
    <xf numFmtId="0" fontId="0" fillId="7" borderId="10" xfId="0" applyFill="1" applyBorder="1" applyAlignment="1">
      <alignment horizontal="center" vertical="center" wrapText="1"/>
    </xf>
    <xf numFmtId="0" fontId="16" fillId="2" borderId="2" xfId="0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 applyProtection="1">
      <alignment horizontal="center" vertical="center"/>
    </xf>
    <xf numFmtId="0" fontId="15" fillId="2" borderId="4" xfId="0" applyFont="1" applyFill="1" applyBorder="1" applyAlignment="1" applyProtection="1">
      <alignment horizontal="center" vertical="center"/>
    </xf>
    <xf numFmtId="0" fontId="26" fillId="6" borderId="2" xfId="0" applyFont="1" applyFill="1" applyBorder="1" applyAlignment="1" applyProtection="1">
      <alignment horizontal="center" vertical="center"/>
    </xf>
    <xf numFmtId="0" fontId="26" fillId="6" borderId="3" xfId="0" applyFont="1" applyFill="1" applyBorder="1" applyAlignment="1" applyProtection="1">
      <alignment horizontal="center" vertical="center"/>
    </xf>
    <xf numFmtId="0" fontId="26" fillId="4" borderId="1" xfId="0" applyFont="1" applyFill="1" applyBorder="1" applyAlignment="1" applyProtection="1">
      <alignment horizontal="center" vertical="center"/>
    </xf>
    <xf numFmtId="0" fontId="26" fillId="4" borderId="0" xfId="0" applyFont="1" applyFill="1" applyBorder="1" applyAlignment="1" applyProtection="1">
      <alignment horizontal="center" vertical="center"/>
    </xf>
    <xf numFmtId="0" fontId="26" fillId="4" borderId="9" xfId="0" applyFont="1" applyFill="1" applyBorder="1" applyAlignment="1" applyProtection="1">
      <alignment horizontal="center" vertical="center"/>
    </xf>
    <xf numFmtId="164" fontId="14" fillId="0" borderId="6" xfId="0" applyNumberFormat="1" applyFont="1" applyBorder="1" applyAlignment="1" applyProtection="1">
      <alignment horizontal="center" vertical="center"/>
    </xf>
    <xf numFmtId="0" fontId="19" fillId="0" borderId="1" xfId="1" applyFont="1" applyBorder="1" applyAlignment="1" applyProtection="1">
      <alignment horizontal="center" vertical="center" wrapText="1"/>
      <protection locked="0"/>
    </xf>
    <xf numFmtId="0" fontId="19" fillId="0" borderId="0" xfId="1" applyFont="1" applyBorder="1" applyAlignment="1" applyProtection="1">
      <alignment horizontal="center" vertical="center" wrapText="1"/>
      <protection locked="0"/>
    </xf>
    <xf numFmtId="0" fontId="29" fillId="6" borderId="1" xfId="0" applyFont="1" applyFill="1" applyBorder="1" applyAlignment="1" applyProtection="1">
      <alignment horizontal="left" vertical="center"/>
    </xf>
    <xf numFmtId="0" fontId="29" fillId="6" borderId="0" xfId="0" applyFont="1" applyFill="1" applyBorder="1" applyAlignment="1" applyProtection="1">
      <alignment horizontal="left" vertical="center"/>
    </xf>
    <xf numFmtId="0" fontId="29" fillId="6" borderId="9" xfId="0" applyFont="1" applyFill="1" applyBorder="1" applyAlignment="1" applyProtection="1">
      <alignment horizontal="left" vertical="center"/>
    </xf>
    <xf numFmtId="0" fontId="15" fillId="6" borderId="5" xfId="0" applyFont="1" applyFill="1" applyBorder="1" applyAlignment="1" applyProtection="1">
      <alignment horizontal="left" vertical="center"/>
    </xf>
    <xf numFmtId="0" fontId="15" fillId="6" borderId="6" xfId="0" applyFont="1" applyFill="1" applyBorder="1" applyAlignment="1" applyProtection="1">
      <alignment horizontal="left" vertical="center"/>
    </xf>
    <xf numFmtId="0" fontId="15" fillId="6" borderId="7" xfId="0" applyFont="1" applyFill="1" applyBorder="1" applyAlignment="1" applyProtection="1">
      <alignment horizontal="left" vertical="center"/>
    </xf>
    <xf numFmtId="0" fontId="14" fillId="10" borderId="0" xfId="0" applyFont="1" applyFill="1" applyBorder="1" applyAlignment="1" applyProtection="1">
      <alignment horizontal="center"/>
      <protection locked="0"/>
    </xf>
    <xf numFmtId="0" fontId="14" fillId="10" borderId="9" xfId="0" applyFont="1" applyFill="1" applyBorder="1" applyAlignment="1" applyProtection="1">
      <alignment horizontal="center"/>
      <protection locked="0"/>
    </xf>
    <xf numFmtId="0" fontId="15" fillId="9" borderId="0" xfId="0" applyFont="1" applyFill="1" applyBorder="1" applyAlignment="1" applyProtection="1">
      <alignment horizontal="center" vertical="center"/>
    </xf>
    <xf numFmtId="165" fontId="14" fillId="10" borderId="6" xfId="0" applyNumberFormat="1" applyFont="1" applyFill="1" applyBorder="1" applyAlignment="1" applyProtection="1">
      <alignment horizontal="center" vertical="center"/>
      <protection locked="0"/>
    </xf>
    <xf numFmtId="164" fontId="18" fillId="9" borderId="12" xfId="0" applyNumberFormat="1" applyFont="1" applyFill="1" applyBorder="1" applyAlignment="1" applyProtection="1">
      <alignment horizontal="center" vertical="center"/>
    </xf>
    <xf numFmtId="0" fontId="18" fillId="9" borderId="13" xfId="0" applyFont="1" applyFill="1" applyBorder="1" applyAlignment="1" applyProtection="1">
      <alignment horizontal="center" vertical="center"/>
    </xf>
    <xf numFmtId="0" fontId="16" fillId="9" borderId="22" xfId="0" applyFont="1" applyFill="1" applyBorder="1" applyAlignment="1" applyProtection="1">
      <alignment horizontal="left" vertical="center"/>
    </xf>
    <xf numFmtId="0" fontId="16" fillId="9" borderId="23" xfId="0" applyFont="1" applyFill="1" applyBorder="1" applyAlignment="1" applyProtection="1">
      <alignment horizontal="left" vertical="center"/>
    </xf>
    <xf numFmtId="0" fontId="25" fillId="2" borderId="1" xfId="0" applyFont="1" applyFill="1" applyBorder="1" applyAlignment="1" applyProtection="1">
      <alignment horizontal="center" vertical="center" wrapText="1"/>
    </xf>
    <xf numFmtId="0" fontId="25" fillId="2" borderId="0" xfId="0" applyFont="1" applyFill="1" applyBorder="1" applyAlignment="1" applyProtection="1">
      <alignment horizontal="center" vertical="center" wrapText="1"/>
    </xf>
    <xf numFmtId="0" fontId="25" fillId="2" borderId="9" xfId="0" applyFont="1" applyFill="1" applyBorder="1" applyAlignment="1" applyProtection="1">
      <alignment horizontal="center" vertical="center" wrapText="1"/>
    </xf>
    <xf numFmtId="0" fontId="16" fillId="9" borderId="22" xfId="0" applyFont="1" applyFill="1" applyBorder="1" applyAlignment="1" applyProtection="1">
      <alignment vertical="center"/>
    </xf>
    <xf numFmtId="0" fontId="16" fillId="9" borderId="23" xfId="0" applyFont="1" applyFill="1" applyBorder="1" applyAlignment="1" applyProtection="1">
      <alignment vertical="center"/>
    </xf>
    <xf numFmtId="0" fontId="15" fillId="6" borderId="1" xfId="0" applyFont="1" applyFill="1" applyBorder="1" applyAlignment="1" applyProtection="1">
      <alignment horizontal="left" vertical="center"/>
    </xf>
    <xf numFmtId="0" fontId="15" fillId="6" borderId="0" xfId="0" applyFont="1" applyFill="1" applyBorder="1" applyAlignment="1" applyProtection="1">
      <alignment horizontal="left" vertical="center"/>
    </xf>
    <xf numFmtId="0" fontId="15" fillId="6" borderId="9" xfId="0" applyFont="1" applyFill="1" applyBorder="1" applyAlignment="1" applyProtection="1">
      <alignment horizontal="left" vertical="center"/>
    </xf>
    <xf numFmtId="0" fontId="27" fillId="3" borderId="0" xfId="0" applyFont="1" applyFill="1" applyAlignment="1" applyProtection="1">
      <alignment horizontal="center" wrapText="1"/>
    </xf>
    <xf numFmtId="0" fontId="27" fillId="3" borderId="0" xfId="0" applyFont="1" applyFill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8" fillId="6" borderId="0" xfId="0" applyFont="1" applyFill="1" applyBorder="1" applyAlignment="1" applyProtection="1">
      <alignment vertical="center"/>
    </xf>
    <xf numFmtId="0" fontId="9" fillId="6" borderId="0" xfId="0" applyFont="1" applyFill="1" applyBorder="1" applyAlignment="1" applyProtection="1">
      <alignment horizontal="left" vertical="center"/>
    </xf>
    <xf numFmtId="0" fontId="20" fillId="8" borderId="0" xfId="0" applyFont="1" applyFill="1" applyBorder="1" applyAlignment="1" applyProtection="1">
      <alignment horizontal="center" vertical="center"/>
    </xf>
    <xf numFmtId="0" fontId="20" fillId="8" borderId="0" xfId="0" applyFont="1" applyFill="1" applyBorder="1" applyAlignment="1" applyProtection="1">
      <alignment horizontal="left" vertical="center"/>
    </xf>
    <xf numFmtId="0" fontId="21" fillId="0" borderId="0" xfId="0" applyFont="1" applyAlignment="1" applyProtection="1">
      <alignment horizontal="center" vertical="center" wrapText="1"/>
    </xf>
    <xf numFmtId="0" fontId="10" fillId="6" borderId="0" xfId="0" applyFont="1" applyFill="1" applyAlignment="1" applyProtection="1">
      <alignment horizontal="center"/>
    </xf>
    <xf numFmtId="0" fontId="5" fillId="6" borderId="0" xfId="0" applyFont="1" applyFill="1" applyAlignment="1" applyProtection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583632"/>
      <color rgb="FFF793C0"/>
      <color rgb="FF63361D"/>
      <color rgb="FFF2549B"/>
      <color rgb="FF352213"/>
      <color rgb="FF491E1B"/>
      <color rgb="FF412923"/>
      <color rgb="FF432B25"/>
      <color rgb="FF382A2F"/>
      <color rgb="FF2A382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2381</xdr:rowOff>
    </xdr:from>
    <xdr:to>
      <xdr:col>1</xdr:col>
      <xdr:colOff>9577</xdr:colOff>
      <xdr:row>4</xdr:row>
      <xdr:rowOff>-1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66787"/>
          <a:ext cx="1938390" cy="581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1</xdr:row>
      <xdr:rowOff>25333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14475" cy="4539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sa@toquine.com" TargetMode="External"/><Relationship Id="rId1" Type="http://schemas.openxmlformats.org/officeDocument/2006/relationships/hyperlink" Target="http://www.toquine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tabSelected="1" zoomScale="80" zoomScaleNormal="80" workbookViewId="0">
      <selection activeCell="B28" sqref="B28"/>
    </sheetView>
  </sheetViews>
  <sheetFormatPr baseColWidth="10" defaultRowHeight="12.75" x14ac:dyDescent="0.2"/>
  <cols>
    <col min="1" max="1" width="29" customWidth="1"/>
    <col min="3" max="3" width="10" customWidth="1"/>
    <col min="4" max="4" width="14.42578125" customWidth="1"/>
    <col min="5" max="5" width="8.5703125" customWidth="1"/>
    <col min="6" max="6" width="30.28515625" customWidth="1"/>
    <col min="7" max="8" width="10.85546875" customWidth="1"/>
  </cols>
  <sheetData>
    <row r="1" spans="1:10" ht="15.75" x14ac:dyDescent="0.2">
      <c r="A1" s="114" t="s">
        <v>73</v>
      </c>
      <c r="B1" s="115"/>
      <c r="C1" s="115"/>
      <c r="D1" s="115"/>
      <c r="E1" s="115"/>
      <c r="F1" s="115"/>
      <c r="G1" s="115"/>
      <c r="H1" s="115"/>
      <c r="I1" s="116"/>
    </row>
    <row r="2" spans="1:10" ht="42.75" customHeight="1" x14ac:dyDescent="0.2">
      <c r="A2" s="139" t="s">
        <v>53</v>
      </c>
      <c r="B2" s="140"/>
      <c r="C2" s="140"/>
      <c r="D2" s="140"/>
      <c r="E2" s="140"/>
      <c r="F2" s="140"/>
      <c r="G2" s="140"/>
      <c r="H2" s="140"/>
      <c r="I2" s="141"/>
    </row>
    <row r="3" spans="1:10" ht="17.25" customHeight="1" x14ac:dyDescent="0.2">
      <c r="A3" s="119" t="s">
        <v>55</v>
      </c>
      <c r="B3" s="120"/>
      <c r="C3" s="120"/>
      <c r="D3" s="120"/>
      <c r="E3" s="120"/>
      <c r="F3" s="120"/>
      <c r="G3" s="120"/>
      <c r="H3" s="120"/>
      <c r="I3" s="121"/>
    </row>
    <row r="4" spans="1:10" ht="45.75" customHeight="1" x14ac:dyDescent="0.2">
      <c r="A4" s="45"/>
      <c r="B4" s="101" t="s">
        <v>30</v>
      </c>
      <c r="C4" s="101"/>
      <c r="D4" s="101"/>
      <c r="E4" s="102" t="s">
        <v>31</v>
      </c>
      <c r="F4" s="102"/>
      <c r="G4" s="106" t="s">
        <v>32</v>
      </c>
      <c r="H4" s="106"/>
      <c r="I4" s="107"/>
    </row>
    <row r="5" spans="1:10" ht="21" customHeight="1" x14ac:dyDescent="0.2">
      <c r="A5" s="13" t="s">
        <v>38</v>
      </c>
      <c r="B5" s="97"/>
      <c r="C5" s="97"/>
      <c r="D5" s="97"/>
      <c r="E5" s="97"/>
      <c r="F5" s="97"/>
      <c r="G5" s="21" t="s">
        <v>64</v>
      </c>
      <c r="H5" s="98"/>
      <c r="I5" s="99"/>
    </row>
    <row r="6" spans="1:10" ht="20.25" customHeight="1" x14ac:dyDescent="0.2">
      <c r="A6" s="13" t="s">
        <v>56</v>
      </c>
      <c r="B6" s="134"/>
      <c r="C6" s="134"/>
      <c r="D6" s="134"/>
      <c r="E6" s="134"/>
      <c r="F6" s="134"/>
      <c r="G6" s="21" t="s">
        <v>57</v>
      </c>
      <c r="H6" s="97"/>
      <c r="I6" s="100"/>
    </row>
    <row r="7" spans="1:10" ht="20.25" customHeight="1" thickBot="1" x14ac:dyDescent="0.25">
      <c r="A7" s="22" t="s">
        <v>33</v>
      </c>
      <c r="B7" s="59" t="s">
        <v>59</v>
      </c>
      <c r="C7" s="55"/>
      <c r="D7" s="57" t="s">
        <v>62</v>
      </c>
      <c r="E7" s="71"/>
      <c r="F7" s="58" t="s">
        <v>58</v>
      </c>
      <c r="G7" s="108"/>
      <c r="H7" s="109"/>
      <c r="I7" s="110"/>
    </row>
    <row r="8" spans="1:10" ht="10.5" customHeight="1" thickBot="1" x14ac:dyDescent="0.25">
      <c r="A8" s="103"/>
      <c r="B8" s="104"/>
      <c r="C8" s="104"/>
      <c r="D8" s="104"/>
      <c r="E8" s="104"/>
      <c r="F8" s="104"/>
      <c r="G8" s="104"/>
      <c r="H8" s="104"/>
      <c r="I8" s="105"/>
    </row>
    <row r="9" spans="1:10" s="5" customFormat="1" ht="32.25" customHeight="1" x14ac:dyDescent="0.2">
      <c r="A9" s="6"/>
      <c r="B9" s="7" t="s">
        <v>0</v>
      </c>
      <c r="C9" s="8" t="s">
        <v>39</v>
      </c>
      <c r="D9" s="9" t="s">
        <v>1</v>
      </c>
      <c r="E9" s="133"/>
      <c r="F9" s="10"/>
      <c r="G9" s="7" t="s">
        <v>0</v>
      </c>
      <c r="H9" s="8" t="s">
        <v>39</v>
      </c>
      <c r="I9" s="9" t="s">
        <v>1</v>
      </c>
      <c r="J9" s="3"/>
    </row>
    <row r="10" spans="1:10" ht="24.75" customHeight="1" x14ac:dyDescent="0.2">
      <c r="A10" s="94" t="s">
        <v>37</v>
      </c>
      <c r="B10" s="95"/>
      <c r="C10" s="95"/>
      <c r="D10" s="96"/>
      <c r="E10" s="133"/>
      <c r="F10" s="125" t="s">
        <v>15</v>
      </c>
      <c r="G10" s="126"/>
      <c r="H10" s="126"/>
      <c r="I10" s="127"/>
    </row>
    <row r="11" spans="1:10" ht="18.75" customHeight="1" x14ac:dyDescent="0.2">
      <c r="A11" s="128" t="s">
        <v>36</v>
      </c>
      <c r="B11" s="129"/>
      <c r="C11" s="129"/>
      <c r="D11" s="130"/>
      <c r="E11" s="133"/>
      <c r="F11" s="73" t="s">
        <v>8</v>
      </c>
      <c r="G11" s="74"/>
      <c r="H11" s="74"/>
      <c r="I11" s="75"/>
    </row>
    <row r="12" spans="1:10" ht="15" customHeight="1" x14ac:dyDescent="0.2">
      <c r="A12" s="11" t="s">
        <v>11</v>
      </c>
      <c r="B12" s="56"/>
      <c r="C12" s="43">
        <v>10</v>
      </c>
      <c r="D12" s="12">
        <f>B12*C12</f>
        <v>0</v>
      </c>
      <c r="E12" s="133"/>
      <c r="F12" s="76"/>
      <c r="G12" s="77"/>
      <c r="H12" s="77"/>
      <c r="I12" s="78"/>
    </row>
    <row r="13" spans="1:10" ht="15" customHeight="1" x14ac:dyDescent="0.2">
      <c r="A13" s="11" t="s">
        <v>68</v>
      </c>
      <c r="B13" s="56"/>
      <c r="C13" s="43">
        <v>20</v>
      </c>
      <c r="D13" s="12">
        <f>B13*C13</f>
        <v>0</v>
      </c>
      <c r="E13" s="133"/>
      <c r="F13" s="13" t="s">
        <v>61</v>
      </c>
      <c r="G13" s="56"/>
      <c r="H13" s="44">
        <v>0.8</v>
      </c>
      <c r="I13" s="12">
        <f>G13*H13</f>
        <v>0</v>
      </c>
    </row>
    <row r="14" spans="1:10" ht="15" customHeight="1" x14ac:dyDescent="0.2">
      <c r="A14" s="11" t="s">
        <v>69</v>
      </c>
      <c r="B14" s="56"/>
      <c r="C14" s="43">
        <v>30</v>
      </c>
      <c r="D14" s="12">
        <f>B14*C14</f>
        <v>0</v>
      </c>
      <c r="E14" s="133"/>
      <c r="F14" s="13" t="s">
        <v>14</v>
      </c>
      <c r="G14" s="56"/>
      <c r="H14" s="44">
        <v>0.75</v>
      </c>
      <c r="I14" s="12">
        <f>G14*H14</f>
        <v>0</v>
      </c>
    </row>
    <row r="15" spans="1:10" ht="15" customHeight="1" x14ac:dyDescent="0.2">
      <c r="A15" s="11" t="s">
        <v>12</v>
      </c>
      <c r="B15" s="56"/>
      <c r="C15" s="43">
        <v>40</v>
      </c>
      <c r="D15" s="12">
        <f>B15*C15</f>
        <v>0</v>
      </c>
      <c r="E15" s="133"/>
      <c r="F15" s="88" t="s">
        <v>42</v>
      </c>
      <c r="G15" s="90">
        <f>SUM(G13:G14)</f>
        <v>0</v>
      </c>
      <c r="H15" s="90"/>
      <c r="I15" s="92">
        <f>SUM(I13:I14)</f>
        <v>0</v>
      </c>
    </row>
    <row r="16" spans="1:10" ht="15" customHeight="1" x14ac:dyDescent="0.2">
      <c r="A16" s="11" t="s">
        <v>13</v>
      </c>
      <c r="B16" s="56"/>
      <c r="C16" s="43">
        <v>50</v>
      </c>
      <c r="D16" s="12">
        <f>B16*C16</f>
        <v>0</v>
      </c>
      <c r="E16" s="133"/>
      <c r="F16" s="89"/>
      <c r="G16" s="91"/>
      <c r="H16" s="91"/>
      <c r="I16" s="93"/>
    </row>
    <row r="17" spans="1:11" ht="15" customHeight="1" x14ac:dyDescent="0.2">
      <c r="A17" s="46" t="s">
        <v>29</v>
      </c>
      <c r="B17" s="47">
        <f>(10*B12)+(25*B13)+(30*B14)+(40*B15)+(50*B16)</f>
        <v>0</v>
      </c>
      <c r="C17" s="47"/>
      <c r="D17" s="48">
        <f>SUM(D12:D16)</f>
        <v>0</v>
      </c>
      <c r="E17" s="133"/>
      <c r="F17" s="73" t="s">
        <v>45</v>
      </c>
      <c r="G17" s="74"/>
      <c r="H17" s="74"/>
      <c r="I17" s="75"/>
    </row>
    <row r="18" spans="1:11" ht="16.5" customHeight="1" x14ac:dyDescent="0.2">
      <c r="A18" s="144" t="s">
        <v>10</v>
      </c>
      <c r="B18" s="145"/>
      <c r="C18" s="145"/>
      <c r="D18" s="146"/>
      <c r="E18" s="133"/>
      <c r="F18" s="76"/>
      <c r="G18" s="77"/>
      <c r="H18" s="77"/>
      <c r="I18" s="78"/>
    </row>
    <row r="19" spans="1:11" ht="15.75" x14ac:dyDescent="0.2">
      <c r="A19" s="13" t="s">
        <v>5</v>
      </c>
      <c r="B19" s="56"/>
      <c r="C19" s="122">
        <v>1</v>
      </c>
      <c r="D19" s="12">
        <f>B19*C19</f>
        <v>0</v>
      </c>
      <c r="E19" s="133"/>
      <c r="F19" s="13" t="s">
        <v>61</v>
      </c>
      <c r="G19" s="56"/>
      <c r="H19" s="44">
        <v>0.8</v>
      </c>
      <c r="I19" s="15">
        <f>G19*H19</f>
        <v>0</v>
      </c>
    </row>
    <row r="20" spans="1:11" ht="18" customHeight="1" x14ac:dyDescent="0.2">
      <c r="A20" s="13" t="s">
        <v>7</v>
      </c>
      <c r="B20" s="56"/>
      <c r="C20" s="122"/>
      <c r="D20" s="12">
        <f>B20*C19</f>
        <v>0</v>
      </c>
      <c r="E20" s="133"/>
      <c r="F20" s="13" t="s">
        <v>14</v>
      </c>
      <c r="G20" s="56"/>
      <c r="H20" s="44">
        <v>0.75</v>
      </c>
      <c r="I20" s="15">
        <f>G20*H20</f>
        <v>0</v>
      </c>
    </row>
    <row r="21" spans="1:11" ht="15" customHeight="1" x14ac:dyDescent="0.2">
      <c r="A21" s="13" t="s">
        <v>2</v>
      </c>
      <c r="B21" s="56"/>
      <c r="C21" s="122"/>
      <c r="D21" s="12">
        <f>B21*C19</f>
        <v>0</v>
      </c>
      <c r="E21" s="133"/>
      <c r="F21" s="79" t="s">
        <v>44</v>
      </c>
      <c r="G21" s="81">
        <f>SUM(G19:G20)</f>
        <v>0</v>
      </c>
      <c r="H21" s="81"/>
      <c r="I21" s="84">
        <f>SUM(I19:I20)</f>
        <v>0</v>
      </c>
    </row>
    <row r="22" spans="1:11" ht="15" customHeight="1" x14ac:dyDescent="0.2">
      <c r="A22" s="13" t="s">
        <v>74</v>
      </c>
      <c r="B22" s="56"/>
      <c r="C22" s="122"/>
      <c r="D22" s="12">
        <f>B22*C19</f>
        <v>0</v>
      </c>
      <c r="E22" s="133"/>
      <c r="F22" s="86"/>
      <c r="G22" s="81"/>
      <c r="H22" s="81"/>
      <c r="I22" s="87"/>
    </row>
    <row r="23" spans="1:11" ht="15" customHeight="1" x14ac:dyDescent="0.2">
      <c r="A23" s="13" t="s">
        <v>60</v>
      </c>
      <c r="B23" s="56"/>
      <c r="C23" s="122"/>
      <c r="D23" s="12">
        <f>B23*C19</f>
        <v>0</v>
      </c>
      <c r="E23" s="133"/>
      <c r="F23" s="73" t="s">
        <v>46</v>
      </c>
      <c r="G23" s="74"/>
      <c r="H23" s="74"/>
      <c r="I23" s="75"/>
    </row>
    <row r="24" spans="1:11" ht="15" customHeight="1" x14ac:dyDescent="0.2">
      <c r="A24" s="13" t="s">
        <v>54</v>
      </c>
      <c r="B24" s="56"/>
      <c r="C24" s="122"/>
      <c r="D24" s="12">
        <f>B24*C19</f>
        <v>0</v>
      </c>
      <c r="E24" s="133"/>
      <c r="F24" s="76"/>
      <c r="G24" s="77"/>
      <c r="H24" s="77"/>
      <c r="I24" s="78"/>
    </row>
    <row r="25" spans="1:11" ht="15" customHeight="1" x14ac:dyDescent="0.2">
      <c r="A25" s="13" t="s">
        <v>4</v>
      </c>
      <c r="B25" s="56"/>
      <c r="C25" s="122"/>
      <c r="D25" s="12">
        <f>B25*C19</f>
        <v>0</v>
      </c>
      <c r="E25" s="133"/>
      <c r="F25" s="13" t="s">
        <v>61</v>
      </c>
      <c r="G25" s="56"/>
      <c r="H25" s="44">
        <v>0.6</v>
      </c>
      <c r="I25" s="14">
        <f>G25*H25</f>
        <v>0</v>
      </c>
    </row>
    <row r="26" spans="1:11" ht="15" customHeight="1" x14ac:dyDescent="0.2">
      <c r="A26" s="13" t="s">
        <v>3</v>
      </c>
      <c r="B26" s="56"/>
      <c r="C26" s="122"/>
      <c r="D26" s="12">
        <f>B26*C19</f>
        <v>0</v>
      </c>
      <c r="E26" s="133"/>
      <c r="F26" s="13" t="s">
        <v>14</v>
      </c>
      <c r="G26" s="56"/>
      <c r="H26" s="44">
        <v>0.55000000000000004</v>
      </c>
      <c r="I26" s="14">
        <f>G26*H26</f>
        <v>0</v>
      </c>
    </row>
    <row r="27" spans="1:11" ht="15" customHeight="1" x14ac:dyDescent="0.2">
      <c r="A27" s="13" t="s">
        <v>75</v>
      </c>
      <c r="B27" s="56"/>
      <c r="C27" s="122"/>
      <c r="D27" s="12">
        <f>B27*C19</f>
        <v>0</v>
      </c>
      <c r="E27" s="133"/>
      <c r="F27" s="79" t="s">
        <v>43</v>
      </c>
      <c r="G27" s="81">
        <f>SUM(G25:G26)</f>
        <v>0</v>
      </c>
      <c r="H27" s="82"/>
      <c r="I27" s="84">
        <f>SUM(I25:I26)</f>
        <v>0</v>
      </c>
    </row>
    <row r="28" spans="1:11" ht="15" customHeight="1" x14ac:dyDescent="0.2">
      <c r="A28" s="13" t="s">
        <v>6</v>
      </c>
      <c r="B28" s="56"/>
      <c r="C28" s="122"/>
      <c r="D28" s="12">
        <f>B28*C19</f>
        <v>0</v>
      </c>
      <c r="E28" s="133"/>
      <c r="F28" s="80"/>
      <c r="G28" s="81"/>
      <c r="H28" s="83"/>
      <c r="I28" s="85"/>
    </row>
    <row r="29" spans="1:11" ht="15" customHeight="1" x14ac:dyDescent="0.25">
      <c r="A29" s="42" t="s">
        <v>70</v>
      </c>
      <c r="B29" s="56"/>
      <c r="C29" s="122"/>
      <c r="D29" s="12">
        <f>B29*C19</f>
        <v>0</v>
      </c>
      <c r="E29" s="133"/>
      <c r="F29" s="70"/>
      <c r="G29" s="66"/>
      <c r="H29" s="65"/>
      <c r="I29" s="68"/>
    </row>
    <row r="30" spans="1:11" ht="15" customHeight="1" x14ac:dyDescent="0.25">
      <c r="A30" s="42" t="s">
        <v>71</v>
      </c>
      <c r="B30" s="72"/>
      <c r="C30" s="122"/>
      <c r="D30" s="12">
        <f>B30*C19</f>
        <v>0</v>
      </c>
      <c r="E30" s="133"/>
      <c r="F30" s="70"/>
      <c r="G30" s="66"/>
      <c r="H30" s="65"/>
      <c r="I30" s="68"/>
    </row>
    <row r="31" spans="1:11" ht="15" customHeight="1" x14ac:dyDescent="0.25">
      <c r="A31" s="42" t="s">
        <v>72</v>
      </c>
      <c r="B31" s="56"/>
      <c r="C31" s="122"/>
      <c r="D31" s="12">
        <f>B31*C19</f>
        <v>0</v>
      </c>
      <c r="E31" s="133"/>
      <c r="F31" s="70" t="s">
        <v>63</v>
      </c>
      <c r="G31" s="64"/>
      <c r="H31" s="67"/>
      <c r="I31" s="69"/>
      <c r="K31" s="1"/>
    </row>
    <row r="32" spans="1:11" ht="15" customHeight="1" x14ac:dyDescent="0.25">
      <c r="A32" s="49" t="s">
        <v>29</v>
      </c>
      <c r="B32" s="47">
        <f>SUM(B19:B31)</f>
        <v>0</v>
      </c>
      <c r="C32" s="50">
        <v>1</v>
      </c>
      <c r="D32" s="48">
        <f>SUM(D19:D31)</f>
        <v>0</v>
      </c>
      <c r="E32" s="133"/>
      <c r="F32" s="70" t="s">
        <v>66</v>
      </c>
      <c r="G32" s="65"/>
      <c r="H32" s="65"/>
      <c r="I32" s="68"/>
    </row>
    <row r="33" spans="1:9" ht="25.5" customHeight="1" thickBot="1" x14ac:dyDescent="0.25">
      <c r="A33" s="142" t="s">
        <v>40</v>
      </c>
      <c r="B33" s="143"/>
      <c r="C33" s="143"/>
      <c r="D33" s="51">
        <f>D17+D32</f>
        <v>0</v>
      </c>
      <c r="E33" s="133"/>
      <c r="F33" s="137" t="s">
        <v>41</v>
      </c>
      <c r="G33" s="138"/>
      <c r="H33" s="138"/>
      <c r="I33" s="51">
        <f>SUM(I15+I21+I27)</f>
        <v>0</v>
      </c>
    </row>
    <row r="34" spans="1:9" ht="26.25" customHeight="1" thickBot="1" x14ac:dyDescent="0.25">
      <c r="A34" s="52" t="s">
        <v>50</v>
      </c>
      <c r="B34" s="53"/>
      <c r="C34" s="53"/>
      <c r="D34" s="53"/>
      <c r="E34" s="53"/>
      <c r="F34" s="53"/>
      <c r="G34" s="54"/>
      <c r="H34" s="135">
        <f>D33+I33</f>
        <v>0</v>
      </c>
      <c r="I34" s="136"/>
    </row>
    <row r="35" spans="1:9" ht="21.75" customHeight="1" x14ac:dyDescent="0.2">
      <c r="A35" s="117" t="s">
        <v>48</v>
      </c>
      <c r="B35" s="118" t="s">
        <v>47</v>
      </c>
      <c r="C35" s="118"/>
      <c r="D35" s="118"/>
      <c r="E35" s="16"/>
      <c r="F35" s="17" t="s">
        <v>9</v>
      </c>
      <c r="G35" s="18"/>
      <c r="H35" s="18"/>
      <c r="I35" s="19"/>
    </row>
    <row r="36" spans="1:9" ht="54" customHeight="1" x14ac:dyDescent="0.25">
      <c r="A36" s="123" t="s">
        <v>28</v>
      </c>
      <c r="B36" s="124"/>
      <c r="C36" s="124"/>
      <c r="D36" s="124"/>
      <c r="E36" s="20"/>
      <c r="F36" s="131"/>
      <c r="G36" s="131"/>
      <c r="H36" s="131"/>
      <c r="I36" s="132"/>
    </row>
    <row r="37" spans="1:9" ht="91.5" customHeight="1" thickBot="1" x14ac:dyDescent="0.25">
      <c r="A37" s="111" t="s">
        <v>51</v>
      </c>
      <c r="B37" s="112"/>
      <c r="C37" s="112"/>
      <c r="D37" s="112"/>
      <c r="E37" s="112"/>
      <c r="F37" s="112"/>
      <c r="G37" s="112"/>
      <c r="H37" s="112"/>
      <c r="I37" s="113"/>
    </row>
    <row r="39" spans="1:9" ht="15" x14ac:dyDescent="0.25">
      <c r="A39" s="4" t="s">
        <v>34</v>
      </c>
      <c r="B39" s="4" t="s">
        <v>34</v>
      </c>
      <c r="C39" s="4" t="s">
        <v>34</v>
      </c>
      <c r="D39" s="4" t="s">
        <v>34</v>
      </c>
      <c r="E39" s="4"/>
      <c r="F39" s="4" t="s">
        <v>34</v>
      </c>
      <c r="G39" s="4" t="s">
        <v>34</v>
      </c>
      <c r="H39" s="4" t="s">
        <v>34</v>
      </c>
      <c r="I39" s="4" t="s">
        <v>34</v>
      </c>
    </row>
    <row r="41" spans="1:9" ht="15" x14ac:dyDescent="0.25">
      <c r="A41" s="4" t="s">
        <v>35</v>
      </c>
      <c r="B41" s="4" t="s">
        <v>35</v>
      </c>
      <c r="C41" s="4" t="s">
        <v>35</v>
      </c>
      <c r="D41" s="4" t="s">
        <v>35</v>
      </c>
      <c r="E41" s="4"/>
      <c r="F41" s="4" t="s">
        <v>35</v>
      </c>
      <c r="G41" s="4" t="s">
        <v>35</v>
      </c>
      <c r="H41" s="4" t="s">
        <v>35</v>
      </c>
      <c r="I41" s="4" t="s">
        <v>35</v>
      </c>
    </row>
  </sheetData>
  <sheetProtection password="B2AE" sheet="1" objects="1" scenarios="1" selectLockedCells="1"/>
  <mergeCells count="40">
    <mergeCell ref="A37:I37"/>
    <mergeCell ref="A1:I1"/>
    <mergeCell ref="A35:D35"/>
    <mergeCell ref="A3:I3"/>
    <mergeCell ref="C19:C31"/>
    <mergeCell ref="A36:D36"/>
    <mergeCell ref="F10:I10"/>
    <mergeCell ref="A11:D11"/>
    <mergeCell ref="F36:I36"/>
    <mergeCell ref="E9:E33"/>
    <mergeCell ref="B6:F6"/>
    <mergeCell ref="H34:I34"/>
    <mergeCell ref="F33:H33"/>
    <mergeCell ref="A2:I2"/>
    <mergeCell ref="A33:C33"/>
    <mergeCell ref="A18:D18"/>
    <mergeCell ref="A10:D10"/>
    <mergeCell ref="B5:F5"/>
    <mergeCell ref="H5:I5"/>
    <mergeCell ref="H6:I6"/>
    <mergeCell ref="B4:D4"/>
    <mergeCell ref="E4:F4"/>
    <mergeCell ref="A8:I8"/>
    <mergeCell ref="G4:I4"/>
    <mergeCell ref="G7:I7"/>
    <mergeCell ref="F11:I12"/>
    <mergeCell ref="F15:F16"/>
    <mergeCell ref="G15:G16"/>
    <mergeCell ref="H15:H16"/>
    <mergeCell ref="I15:I16"/>
    <mergeCell ref="F17:I18"/>
    <mergeCell ref="F21:F22"/>
    <mergeCell ref="G21:G22"/>
    <mergeCell ref="H21:H22"/>
    <mergeCell ref="I21:I22"/>
    <mergeCell ref="F23:I24"/>
    <mergeCell ref="F27:F28"/>
    <mergeCell ref="G27:G28"/>
    <mergeCell ref="H27:H28"/>
    <mergeCell ref="I27:I28"/>
  </mergeCells>
  <phoneticPr fontId="0" type="noConversion"/>
  <hyperlinks>
    <hyperlink ref="A36:D36" location="pyramide!L1C1" display="Pour toute commande de pyramide et après avoir consulté la grille tarifaire, merci de prendre directement contact avec Toquine "/>
    <hyperlink ref="G4" r:id="rId1"/>
    <hyperlink ref="E4:F4" r:id="rId2" display="isa@toquine.com"/>
  </hyperlinks>
  <pageMargins left="0.23622047244094491" right="0.23622047244094491" top="0.74803149606299213" bottom="0.74803149606299213" header="0.31496062992125984" footer="0.31496062992125984"/>
  <pageSetup paperSize="9" scale="70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workbookViewId="0">
      <selection activeCell="F1" sqref="F1"/>
    </sheetView>
  </sheetViews>
  <sheetFormatPr baseColWidth="10" defaultRowHeight="12.75" x14ac:dyDescent="0.2"/>
  <cols>
    <col min="1" max="1" width="16.28515625" customWidth="1"/>
    <col min="2" max="2" width="13" style="2" customWidth="1"/>
    <col min="3" max="3" width="14.85546875" style="2" customWidth="1"/>
    <col min="4" max="4" width="16" style="2" customWidth="1"/>
    <col min="5" max="5" width="18" style="2" customWidth="1"/>
    <col min="6" max="6" width="15.42578125" customWidth="1"/>
  </cols>
  <sheetData>
    <row r="1" spans="1:6" ht="33.75" x14ac:dyDescent="0.2">
      <c r="A1" s="150"/>
      <c r="B1" s="150"/>
      <c r="C1" s="151" t="s">
        <v>65</v>
      </c>
      <c r="D1" s="151"/>
      <c r="E1" s="151"/>
      <c r="F1" s="60" t="s">
        <v>52</v>
      </c>
    </row>
    <row r="2" spans="1:6" ht="29.25" customHeight="1" x14ac:dyDescent="0.2">
      <c r="A2" s="152" t="s">
        <v>16</v>
      </c>
      <c r="B2" s="152"/>
      <c r="C2" s="153" t="s">
        <v>17</v>
      </c>
      <c r="D2" s="153"/>
      <c r="E2" s="153"/>
      <c r="F2" s="153"/>
    </row>
    <row r="3" spans="1:6" ht="14.25" customHeight="1" x14ac:dyDescent="0.2">
      <c r="A3" s="27"/>
      <c r="B3" s="27"/>
      <c r="C3" s="28"/>
      <c r="D3" s="28"/>
      <c r="E3" s="28"/>
      <c r="F3" s="28"/>
    </row>
    <row r="4" spans="1:6" ht="18.75" x14ac:dyDescent="0.3">
      <c r="A4" s="155" t="s">
        <v>76</v>
      </c>
      <c r="B4" s="156"/>
      <c r="C4" s="156"/>
      <c r="D4" s="156"/>
      <c r="E4" s="156"/>
      <c r="F4" s="156"/>
    </row>
    <row r="5" spans="1:6" ht="12.75" customHeight="1" thickBot="1" x14ac:dyDescent="0.3">
      <c r="A5" s="149"/>
      <c r="B5" s="149"/>
      <c r="C5" s="149"/>
      <c r="D5" s="149"/>
      <c r="E5" s="149"/>
      <c r="F5" s="149"/>
    </row>
    <row r="6" spans="1:6" ht="39" customHeight="1" thickBot="1" x14ac:dyDescent="0.3">
      <c r="A6" s="30"/>
      <c r="B6" s="61" t="s">
        <v>18</v>
      </c>
      <c r="C6" s="62" t="s">
        <v>19</v>
      </c>
      <c r="D6" s="62" t="s">
        <v>20</v>
      </c>
      <c r="E6" s="63" t="s">
        <v>49</v>
      </c>
      <c r="F6" s="30"/>
    </row>
    <row r="7" spans="1:6" ht="21.95" customHeight="1" x14ac:dyDescent="0.25">
      <c r="A7" s="30"/>
      <c r="B7" s="31">
        <v>4</v>
      </c>
      <c r="C7" s="32" t="s">
        <v>21</v>
      </c>
      <c r="D7" s="32">
        <v>47</v>
      </c>
      <c r="E7" s="33">
        <v>50</v>
      </c>
      <c r="F7" s="30"/>
    </row>
    <row r="8" spans="1:6" ht="21.95" customHeight="1" x14ac:dyDescent="0.25">
      <c r="A8" s="30"/>
      <c r="B8" s="34">
        <v>5</v>
      </c>
      <c r="C8" s="35" t="s">
        <v>22</v>
      </c>
      <c r="D8" s="35">
        <v>69</v>
      </c>
      <c r="E8" s="36">
        <v>70</v>
      </c>
      <c r="F8" s="30"/>
    </row>
    <row r="9" spans="1:6" ht="21.95" customHeight="1" x14ac:dyDescent="0.25">
      <c r="A9" s="30"/>
      <c r="B9" s="34">
        <v>6</v>
      </c>
      <c r="C9" s="35" t="s">
        <v>23</v>
      </c>
      <c r="D9" s="35">
        <v>95</v>
      </c>
      <c r="E9" s="36">
        <v>95</v>
      </c>
      <c r="F9" s="30"/>
    </row>
    <row r="10" spans="1:6" ht="21.95" customHeight="1" x14ac:dyDescent="0.25">
      <c r="A10" s="30"/>
      <c r="B10" s="34">
        <v>7</v>
      </c>
      <c r="C10" s="35" t="s">
        <v>24</v>
      </c>
      <c r="D10" s="35">
        <v>125</v>
      </c>
      <c r="E10" s="36">
        <v>124</v>
      </c>
      <c r="F10" s="30"/>
    </row>
    <row r="11" spans="1:6" ht="21.95" customHeight="1" x14ac:dyDescent="0.25">
      <c r="A11" s="30"/>
      <c r="B11" s="34">
        <v>8</v>
      </c>
      <c r="C11" s="35" t="s">
        <v>25</v>
      </c>
      <c r="D11" s="35">
        <v>159</v>
      </c>
      <c r="E11" s="36">
        <v>156</v>
      </c>
      <c r="F11" s="30"/>
    </row>
    <row r="12" spans="1:6" ht="21.95" customHeight="1" x14ac:dyDescent="0.25">
      <c r="A12" s="30"/>
      <c r="B12" s="34">
        <v>9</v>
      </c>
      <c r="C12" s="35" t="s">
        <v>26</v>
      </c>
      <c r="D12" s="35">
        <v>196</v>
      </c>
      <c r="E12" s="36">
        <v>191</v>
      </c>
      <c r="F12" s="30"/>
    </row>
    <row r="13" spans="1:6" ht="21.95" customHeight="1" thickBot="1" x14ac:dyDescent="0.3">
      <c r="A13" s="30"/>
      <c r="B13" s="37">
        <v>10</v>
      </c>
      <c r="C13" s="38" t="s">
        <v>27</v>
      </c>
      <c r="D13" s="38">
        <v>237</v>
      </c>
      <c r="E13" s="39">
        <v>230</v>
      </c>
      <c r="F13" s="30"/>
    </row>
    <row r="14" spans="1:6" ht="15.75" x14ac:dyDescent="0.25">
      <c r="A14" s="30"/>
      <c r="B14" s="29"/>
      <c r="C14" s="29"/>
      <c r="D14" s="29"/>
      <c r="E14" s="29"/>
      <c r="F14" s="30"/>
    </row>
    <row r="15" spans="1:6" ht="45.75" customHeight="1" x14ac:dyDescent="0.2">
      <c r="A15" s="40"/>
      <c r="B15" s="154" t="s">
        <v>67</v>
      </c>
      <c r="C15" s="154"/>
      <c r="D15" s="154"/>
      <c r="E15" s="154"/>
      <c r="F15" s="40"/>
    </row>
    <row r="16" spans="1:6" ht="13.5" customHeight="1" x14ac:dyDescent="0.2">
      <c r="A16" s="40"/>
      <c r="B16" s="41"/>
      <c r="C16" s="41"/>
      <c r="D16" s="41"/>
      <c r="E16" s="41"/>
      <c r="F16" s="40"/>
    </row>
    <row r="17" spans="1:6" ht="69.75" customHeight="1" x14ac:dyDescent="0.25">
      <c r="A17" s="147" t="s">
        <v>51</v>
      </c>
      <c r="B17" s="148"/>
      <c r="C17" s="148"/>
      <c r="D17" s="148"/>
      <c r="E17" s="148"/>
      <c r="F17" s="148"/>
    </row>
    <row r="18" spans="1:6" ht="15.75" x14ac:dyDescent="0.25">
      <c r="A18" s="24"/>
      <c r="B18" s="23"/>
      <c r="C18" s="23"/>
      <c r="D18" s="23"/>
      <c r="E18" s="23"/>
      <c r="F18" s="24"/>
    </row>
    <row r="19" spans="1:6" x14ac:dyDescent="0.2">
      <c r="A19" s="25"/>
      <c r="B19" s="26"/>
      <c r="C19" s="26"/>
      <c r="D19" s="26"/>
      <c r="E19" s="26"/>
      <c r="F19" s="25"/>
    </row>
    <row r="20" spans="1:6" x14ac:dyDescent="0.2">
      <c r="A20" s="25"/>
      <c r="B20" s="26"/>
      <c r="C20" s="26"/>
      <c r="D20" s="26"/>
      <c r="E20" s="26"/>
      <c r="F20" s="25"/>
    </row>
  </sheetData>
  <sheetProtection password="B2AE" sheet="1" objects="1" scenarios="1" selectLockedCells="1"/>
  <mergeCells count="8">
    <mergeCell ref="A17:F17"/>
    <mergeCell ref="A5:F5"/>
    <mergeCell ref="A1:B1"/>
    <mergeCell ref="C1:E1"/>
    <mergeCell ref="A2:B2"/>
    <mergeCell ref="C2:F2"/>
    <mergeCell ref="B15:E15"/>
    <mergeCell ref="A4:F4"/>
  </mergeCells>
  <phoneticPr fontId="0" type="noConversion"/>
  <hyperlinks>
    <hyperlink ref="F1" location="macaron!L1C1" display="Retour au bon de commande"/>
  </hyperlinks>
  <pageMargins left="0.56999999999999995" right="0.42" top="0.5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macaron</vt:lpstr>
      <vt:lpstr>pyramide</vt:lpstr>
      <vt:lpstr>macaron!Zone_d_impression</vt:lpstr>
      <vt:lpstr>pyramide!Zone_d_impression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levyfamily</dc:creator>
  <cp:lastModifiedBy>Frédéric Lévy</cp:lastModifiedBy>
  <cp:lastPrinted>2012-12-03T15:44:50Z</cp:lastPrinted>
  <dcterms:created xsi:type="dcterms:W3CDTF">2012-11-25T20:53:42Z</dcterms:created>
  <dcterms:modified xsi:type="dcterms:W3CDTF">2021-11-29T09:53:38Z</dcterms:modified>
</cp:coreProperties>
</file>